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b/Downloads/"/>
    </mc:Choice>
  </mc:AlternateContent>
  <xr:revisionPtr revIDLastSave="0" documentId="13_ncr:1_{24363E89-C29F-9D4C-8F5E-6A7A2E7AE0BF}" xr6:coauthVersionLast="47" xr6:coauthVersionMax="47" xr10:uidLastSave="{00000000-0000-0000-0000-000000000000}"/>
  <bookViews>
    <workbookView xWindow="15980" yWindow="1640" windowWidth="31960" windowHeight="20460" xr2:uid="{F003383E-E087-534C-B5F0-BDBF67587A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1" i="1"/>
  <c r="B20" i="1"/>
  <c r="B19" i="1"/>
  <c r="B23" i="1"/>
  <c r="B22" i="1"/>
  <c r="G8" i="1"/>
  <c r="E19" i="1"/>
  <c r="G19" i="1" s="1"/>
  <c r="H19" i="1" s="1"/>
  <c r="D19" i="1"/>
  <c r="G13" i="1"/>
  <c r="D23" i="1"/>
  <c r="G9" i="1"/>
  <c r="G10" i="1"/>
  <c r="G11" i="1"/>
  <c r="G12" i="1"/>
  <c r="G14" i="1"/>
  <c r="E20" i="1"/>
  <c r="G20" i="1" s="1"/>
  <c r="H20" i="1" s="1"/>
  <c r="E22" i="1"/>
  <c r="G22" i="1" s="1"/>
  <c r="H22" i="1" s="1"/>
  <c r="E24" i="1"/>
  <c r="G24" i="1" s="1"/>
  <c r="H24" i="1" s="1"/>
  <c r="E25" i="1"/>
  <c r="G25" i="1" s="1"/>
  <c r="H25" i="1" s="1"/>
  <c r="E21" i="1"/>
  <c r="G21" i="1" s="1"/>
  <c r="H21" i="1" s="1"/>
  <c r="E23" i="1"/>
  <c r="G23" i="1" s="1"/>
  <c r="H23" i="1" s="1"/>
  <c r="D20" i="1"/>
  <c r="D22" i="1"/>
  <c r="D24" i="1"/>
  <c r="D25" i="1"/>
  <c r="D21" i="1"/>
</calcChain>
</file>

<file path=xl/sharedStrings.xml><?xml version="1.0" encoding="utf-8"?>
<sst xmlns="http://schemas.openxmlformats.org/spreadsheetml/2006/main" count="48" uniqueCount="22">
  <si>
    <t>g</t>
  </si>
  <si>
    <t>Jaune</t>
  </si>
  <si>
    <t>Vert</t>
  </si>
  <si>
    <t>Rouge</t>
  </si>
  <si>
    <t>Couleurs</t>
  </si>
  <si>
    <t>Diametre</t>
  </si>
  <si>
    <t>cm</t>
  </si>
  <si>
    <t>Violet</t>
  </si>
  <si>
    <t>Neutre</t>
  </si>
  <si>
    <t>Bleu</t>
  </si>
  <si>
    <t>Orange</t>
  </si>
  <si>
    <t>Quantité de pate par couleurs</t>
  </si>
  <si>
    <t>Blanc</t>
  </si>
  <si>
    <t>(plaque 1)</t>
  </si>
  <si>
    <t>(plaque 2)</t>
  </si>
  <si>
    <t>(plaque 3)</t>
  </si>
  <si>
    <t>Poids de Jaune d'œuf</t>
  </si>
  <si>
    <t>Poids de blanc d'œuf</t>
  </si>
  <si>
    <t>Couleur</t>
  </si>
  <si>
    <t>Plaque</t>
  </si>
  <si>
    <t>1/3 blanc</t>
  </si>
  <si>
    <t>2/3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</si>
</sst>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9768</xdr:colOff>
      <xdr:row>14</xdr:row>
      <xdr:rowOff>97692</xdr:rowOff>
    </xdr:from>
    <xdr:to>
      <xdr:col>20</xdr:col>
      <xdr:colOff>0</xdr:colOff>
      <xdr:row>19</xdr:row>
      <xdr:rowOff>78154</xdr:rowOff>
    </xdr:to>
    <xdr:sp macro="" textlink="">
      <xdr:nvSpPr>
        <xdr:cNvPr id="5" name="Block Arc 4">
          <a:extLst>
            <a:ext uri="{FF2B5EF4-FFF2-40B4-BE49-F238E27FC236}">
              <a16:creationId xmlns:a16="http://schemas.microsoft.com/office/drawing/2014/main" id="{4492E2EA-228B-8377-4C50-0AF8AEB55354}"/>
            </a:ext>
          </a:extLst>
        </xdr:cNvPr>
        <xdr:cNvSpPr/>
      </xdr:nvSpPr>
      <xdr:spPr>
        <a:xfrm>
          <a:off x="7571153" y="5754077"/>
          <a:ext cx="967155" cy="967154"/>
        </a:xfrm>
        <a:prstGeom prst="blockArc">
          <a:avLst>
            <a:gd name="adj1" fmla="val 10800000"/>
            <a:gd name="adj2" fmla="val 0"/>
            <a:gd name="adj3" fmla="val 18939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0</xdr:colOff>
      <xdr:row>13</xdr:row>
      <xdr:rowOff>78155</xdr:rowOff>
    </xdr:from>
    <xdr:to>
      <xdr:col>21</xdr:col>
      <xdr:colOff>9770</xdr:colOff>
      <xdr:row>20</xdr:row>
      <xdr:rowOff>78154</xdr:rowOff>
    </xdr:to>
    <xdr:sp macro="" textlink="">
      <xdr:nvSpPr>
        <xdr:cNvPr id="6" name="Block Arc 5">
          <a:extLst>
            <a:ext uri="{FF2B5EF4-FFF2-40B4-BE49-F238E27FC236}">
              <a16:creationId xmlns:a16="http://schemas.microsoft.com/office/drawing/2014/main" id="{229AEBDC-DA75-CF4A-BA7C-0A81EDFDD59D}"/>
            </a:ext>
          </a:extLst>
        </xdr:cNvPr>
        <xdr:cNvSpPr/>
      </xdr:nvSpPr>
      <xdr:spPr>
        <a:xfrm>
          <a:off x="7366000" y="5539155"/>
          <a:ext cx="1377462" cy="1387230"/>
        </a:xfrm>
        <a:prstGeom prst="blockArc">
          <a:avLst>
            <a:gd name="adj1" fmla="val 10800000"/>
            <a:gd name="adj2" fmla="val 0"/>
            <a:gd name="adj3" fmla="val 12944"/>
          </a:avLst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5862</xdr:colOff>
      <xdr:row>12</xdr:row>
      <xdr:rowOff>97693</xdr:rowOff>
    </xdr:from>
    <xdr:to>
      <xdr:col>22</xdr:col>
      <xdr:colOff>0</xdr:colOff>
      <xdr:row>21</xdr:row>
      <xdr:rowOff>44941</xdr:rowOff>
    </xdr:to>
    <xdr:sp macro="" textlink="">
      <xdr:nvSpPr>
        <xdr:cNvPr id="7" name="Block Arc 6">
          <a:extLst>
            <a:ext uri="{FF2B5EF4-FFF2-40B4-BE49-F238E27FC236}">
              <a16:creationId xmlns:a16="http://schemas.microsoft.com/office/drawing/2014/main" id="{EA10DD57-63DE-A34F-81D4-17A05D3DD4AD}"/>
            </a:ext>
          </a:extLst>
        </xdr:cNvPr>
        <xdr:cNvSpPr/>
      </xdr:nvSpPr>
      <xdr:spPr>
        <a:xfrm>
          <a:off x="5212862" y="2520462"/>
          <a:ext cx="1752600" cy="1735017"/>
        </a:xfrm>
        <a:prstGeom prst="blockArc">
          <a:avLst>
            <a:gd name="adj1" fmla="val 10800000"/>
            <a:gd name="adj2" fmla="val 46008"/>
            <a:gd name="adj3" fmla="val 8434"/>
          </a:avLst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171937</xdr:colOff>
      <xdr:row>11</xdr:row>
      <xdr:rowOff>107460</xdr:rowOff>
    </xdr:from>
    <xdr:to>
      <xdr:col>22</xdr:col>
      <xdr:colOff>185614</xdr:colOff>
      <xdr:row>22</xdr:row>
      <xdr:rowOff>25401</xdr:rowOff>
    </xdr:to>
    <xdr:sp macro="" textlink="">
      <xdr:nvSpPr>
        <xdr:cNvPr id="8" name="Block Arc 7">
          <a:extLst>
            <a:ext uri="{FF2B5EF4-FFF2-40B4-BE49-F238E27FC236}">
              <a16:creationId xmlns:a16="http://schemas.microsoft.com/office/drawing/2014/main" id="{3CCC1EC0-8744-B44A-9973-F272021BB7DE}"/>
            </a:ext>
          </a:extLst>
        </xdr:cNvPr>
        <xdr:cNvSpPr/>
      </xdr:nvSpPr>
      <xdr:spPr>
        <a:xfrm>
          <a:off x="5027245" y="2334845"/>
          <a:ext cx="2123831" cy="2106248"/>
        </a:xfrm>
        <a:prstGeom prst="blockArc">
          <a:avLst>
            <a:gd name="adj1" fmla="val 10800000"/>
            <a:gd name="adj2" fmla="val 82161"/>
            <a:gd name="adj3" fmla="val 749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168029</xdr:colOff>
      <xdr:row>10</xdr:row>
      <xdr:rowOff>127000</xdr:rowOff>
    </xdr:from>
    <xdr:to>
      <xdr:col>23</xdr:col>
      <xdr:colOff>185616</xdr:colOff>
      <xdr:row>23</xdr:row>
      <xdr:rowOff>1953</xdr:rowOff>
    </xdr:to>
    <xdr:sp macro="" textlink="">
      <xdr:nvSpPr>
        <xdr:cNvPr id="9" name="Block Arc 8">
          <a:extLst>
            <a:ext uri="{FF2B5EF4-FFF2-40B4-BE49-F238E27FC236}">
              <a16:creationId xmlns:a16="http://schemas.microsoft.com/office/drawing/2014/main" id="{4144CC59-3C1D-AC48-8E32-01D8A54723F9}"/>
            </a:ext>
          </a:extLst>
        </xdr:cNvPr>
        <xdr:cNvSpPr/>
      </xdr:nvSpPr>
      <xdr:spPr>
        <a:xfrm>
          <a:off x="4847491" y="2159000"/>
          <a:ext cx="2498971" cy="2463799"/>
        </a:xfrm>
        <a:prstGeom prst="blockArc">
          <a:avLst>
            <a:gd name="adj1" fmla="val 10800000"/>
            <a:gd name="adj2" fmla="val 48851"/>
            <a:gd name="adj3" fmla="val 5914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828429</xdr:colOff>
      <xdr:row>9</xdr:row>
      <xdr:rowOff>146537</xdr:rowOff>
    </xdr:from>
    <xdr:to>
      <xdr:col>24</xdr:col>
      <xdr:colOff>166077</xdr:colOff>
      <xdr:row>23</xdr:row>
      <xdr:rowOff>173887</xdr:rowOff>
    </xdr:to>
    <xdr:sp macro="" textlink="">
      <xdr:nvSpPr>
        <xdr:cNvPr id="10" name="Block Arc 9">
          <a:extLst>
            <a:ext uri="{FF2B5EF4-FFF2-40B4-BE49-F238E27FC236}">
              <a16:creationId xmlns:a16="http://schemas.microsoft.com/office/drawing/2014/main" id="{CA87350A-9B0B-A74A-8DEF-65CFCBC9A2AA}"/>
            </a:ext>
          </a:extLst>
        </xdr:cNvPr>
        <xdr:cNvSpPr/>
      </xdr:nvSpPr>
      <xdr:spPr>
        <a:xfrm>
          <a:off x="4677506" y="1983152"/>
          <a:ext cx="2844802" cy="2811581"/>
        </a:xfrm>
        <a:prstGeom prst="blockArc">
          <a:avLst>
            <a:gd name="adj1" fmla="val 10800000"/>
            <a:gd name="adj2" fmla="val 73859"/>
            <a:gd name="adj3" fmla="val 4866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104048</xdr:colOff>
      <xdr:row>15</xdr:row>
      <xdr:rowOff>135774</xdr:rowOff>
    </xdr:from>
    <xdr:to>
      <xdr:col>18</xdr:col>
      <xdr:colOff>32722</xdr:colOff>
      <xdr:row>18</xdr:row>
      <xdr:rowOff>996</xdr:rowOff>
    </xdr:to>
    <xdr:sp macro="" textlink="">
      <xdr:nvSpPr>
        <xdr:cNvPr id="12" name="Chord 11">
          <a:extLst>
            <a:ext uri="{FF2B5EF4-FFF2-40B4-BE49-F238E27FC236}">
              <a16:creationId xmlns:a16="http://schemas.microsoft.com/office/drawing/2014/main" id="{306C890E-834E-E5A8-DD32-CDAE6998F83D}"/>
            </a:ext>
          </a:extLst>
        </xdr:cNvPr>
        <xdr:cNvSpPr/>
      </xdr:nvSpPr>
      <xdr:spPr>
        <a:xfrm rot="5907437">
          <a:off x="4883620" y="3210663"/>
          <a:ext cx="451376" cy="319444"/>
        </a:xfrm>
        <a:prstGeom prst="chord">
          <a:avLst>
            <a:gd name="adj1" fmla="val 4193976"/>
            <a:gd name="adj2" fmla="val 1616336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9327-C6F4-BB48-98B8-3E2C97BBEA77}">
  <dimension ref="B3:H25"/>
  <sheetViews>
    <sheetView tabSelected="1" zoomScale="130" zoomScaleNormal="130" workbookViewId="0">
      <selection activeCell="B26" sqref="B26"/>
    </sheetView>
  </sheetViews>
  <sheetFormatPr baseColWidth="10" defaultRowHeight="16" x14ac:dyDescent="0.2"/>
  <cols>
    <col min="2" max="2" width="9.83203125" customWidth="1"/>
    <col min="3" max="3" width="12.83203125" customWidth="1"/>
    <col min="4" max="4" width="8.83203125" bestFit="1" customWidth="1"/>
    <col min="5" max="5" width="6.83203125" customWidth="1"/>
    <col min="6" max="6" width="3.6640625" customWidth="1"/>
    <col min="7" max="7" width="8.83203125" bestFit="1" customWidth="1"/>
    <col min="8" max="8" width="9.33203125" customWidth="1"/>
    <col min="9" max="9" width="10.5" customWidth="1"/>
    <col min="10" max="10" width="2.5" customWidth="1"/>
    <col min="11" max="13" width="2.33203125" customWidth="1"/>
    <col min="14" max="26" width="2.5" customWidth="1"/>
  </cols>
  <sheetData>
    <row r="3" spans="2:8" x14ac:dyDescent="0.2">
      <c r="B3" t="s">
        <v>16</v>
      </c>
      <c r="D3">
        <v>728</v>
      </c>
      <c r="E3" t="s">
        <v>0</v>
      </c>
    </row>
    <row r="4" spans="2:8" x14ac:dyDescent="0.2">
      <c r="B4" t="s">
        <v>17</v>
      </c>
      <c r="D4">
        <v>532</v>
      </c>
      <c r="E4" t="s">
        <v>0</v>
      </c>
    </row>
    <row r="7" spans="2:8" x14ac:dyDescent="0.2">
      <c r="B7" t="s">
        <v>4</v>
      </c>
      <c r="D7" t="s">
        <v>5</v>
      </c>
    </row>
    <row r="8" spans="2:8" x14ac:dyDescent="0.2">
      <c r="B8" t="s">
        <v>8</v>
      </c>
      <c r="D8">
        <v>3</v>
      </c>
      <c r="E8" t="s">
        <v>6</v>
      </c>
      <c r="G8" s="2">
        <f>D8/SUM(D$8:D$14)</f>
        <v>4.7619047619047616E-2</v>
      </c>
      <c r="H8" s="2" t="s">
        <v>13</v>
      </c>
    </row>
    <row r="9" spans="2:8" ht="15" customHeight="1" x14ac:dyDescent="0.2">
      <c r="B9" t="s">
        <v>7</v>
      </c>
      <c r="D9">
        <v>5</v>
      </c>
      <c r="E9" t="s">
        <v>6</v>
      </c>
      <c r="G9" s="2">
        <f t="shared" ref="G9:G14" si="0">D9/SUM(D$8:D$14)</f>
        <v>7.9365079365079361E-2</v>
      </c>
      <c r="H9" s="2" t="s">
        <v>13</v>
      </c>
    </row>
    <row r="10" spans="2:8" ht="15" customHeight="1" x14ac:dyDescent="0.2">
      <c r="B10" t="s">
        <v>9</v>
      </c>
      <c r="D10">
        <v>7</v>
      </c>
      <c r="E10" t="s">
        <v>6</v>
      </c>
      <c r="G10" s="2">
        <f t="shared" si="0"/>
        <v>0.1111111111111111</v>
      </c>
      <c r="H10" s="2" t="s">
        <v>14</v>
      </c>
    </row>
    <row r="11" spans="2:8" ht="15" customHeight="1" x14ac:dyDescent="0.2">
      <c r="B11" t="s">
        <v>2</v>
      </c>
      <c r="D11">
        <v>9</v>
      </c>
      <c r="E11" t="s">
        <v>6</v>
      </c>
      <c r="G11" s="2">
        <f t="shared" si="0"/>
        <v>0.14285714285714285</v>
      </c>
      <c r="H11" s="2" t="s">
        <v>15</v>
      </c>
    </row>
    <row r="12" spans="2:8" ht="15" customHeight="1" x14ac:dyDescent="0.2">
      <c r="B12" t="s">
        <v>1</v>
      </c>
      <c r="D12">
        <v>11</v>
      </c>
      <c r="E12" t="s">
        <v>6</v>
      </c>
      <c r="G12" s="2">
        <f t="shared" si="0"/>
        <v>0.17460317460317459</v>
      </c>
      <c r="H12" s="2" t="s">
        <v>15</v>
      </c>
    </row>
    <row r="13" spans="2:8" ht="15" customHeight="1" x14ac:dyDescent="0.2">
      <c r="B13" t="s">
        <v>10</v>
      </c>
      <c r="D13">
        <v>13</v>
      </c>
      <c r="E13" t="s">
        <v>6</v>
      </c>
      <c r="G13" s="2">
        <f>D13/SUM(D$8:D$14)</f>
        <v>0.20634920634920634</v>
      </c>
      <c r="H13" s="2" t="s">
        <v>13</v>
      </c>
    </row>
    <row r="14" spans="2:8" ht="15" customHeight="1" x14ac:dyDescent="0.2">
      <c r="B14" t="s">
        <v>3</v>
      </c>
      <c r="D14">
        <v>15</v>
      </c>
      <c r="E14" t="s">
        <v>6</v>
      </c>
      <c r="G14" s="2">
        <f t="shared" si="0"/>
        <v>0.23809523809523808</v>
      </c>
      <c r="H14" s="2" t="s">
        <v>14</v>
      </c>
    </row>
    <row r="15" spans="2:8" ht="15" customHeight="1" x14ac:dyDescent="0.2"/>
    <row r="16" spans="2:8" ht="15" customHeight="1" x14ac:dyDescent="0.2"/>
    <row r="17" spans="2:8" ht="15" customHeight="1" x14ac:dyDescent="0.2">
      <c r="B17" t="s">
        <v>11</v>
      </c>
    </row>
    <row r="18" spans="2:8" ht="15" customHeight="1" x14ac:dyDescent="0.2">
      <c r="B18" t="s">
        <v>19</v>
      </c>
      <c r="C18" t="s">
        <v>18</v>
      </c>
      <c r="D18" t="s">
        <v>1</v>
      </c>
      <c r="E18" t="s">
        <v>12</v>
      </c>
      <c r="G18" t="s">
        <v>20</v>
      </c>
      <c r="H18" t="s">
        <v>21</v>
      </c>
    </row>
    <row r="19" spans="2:8" x14ac:dyDescent="0.2">
      <c r="B19" s="3" t="str">
        <f>"1 ("&amp;ROUND(100*(D8/(D8+D9+D13)),0)&amp;"%)"</f>
        <v>1 (14%)</v>
      </c>
      <c r="C19" t="s">
        <v>8</v>
      </c>
      <c r="D19" s="1">
        <f>$D$3*0.96*($D8/SUM($D$8:$D$14))</f>
        <v>33.28</v>
      </c>
      <c r="E19" s="1">
        <f>$D$4*0.96*($D8/SUM($D$8:$D$14))</f>
        <v>24.319999999999997</v>
      </c>
      <c r="F19" t="s">
        <v>0</v>
      </c>
      <c r="G19" s="1">
        <f>E19/3</f>
        <v>8.1066666666666656</v>
      </c>
      <c r="H19" s="1">
        <f>G19*2</f>
        <v>16.213333333333331</v>
      </c>
    </row>
    <row r="20" spans="2:8" x14ac:dyDescent="0.2">
      <c r="B20" s="3" t="str">
        <f>"1 ("&amp;ROUND(100*(D9/(D8+D9+D13)),0)&amp;"%)"</f>
        <v>1 (24%)</v>
      </c>
      <c r="C20" t="s">
        <v>7</v>
      </c>
      <c r="D20" s="1">
        <f t="shared" ref="D20" si="1">$D$3*0.96*($D9/SUM($D$8:$D$14))</f>
        <v>55.466666666666661</v>
      </c>
      <c r="E20" s="1">
        <f t="shared" ref="E20" si="2">$D$4*0.96*($D9/SUM($D$8:$D$14))</f>
        <v>40.533333333333331</v>
      </c>
      <c r="F20" t="s">
        <v>0</v>
      </c>
      <c r="G20" s="1">
        <f t="shared" ref="G20:G25" si="3">E20/3</f>
        <v>13.511111111111111</v>
      </c>
      <c r="H20" s="1">
        <f t="shared" ref="H20:H25" si="4">G20*2</f>
        <v>27.022222222222222</v>
      </c>
    </row>
    <row r="21" spans="2:8" x14ac:dyDescent="0.2">
      <c r="B21" s="4" t="str">
        <f>"1 ("&amp;ROUND(100*(D13/(D8+D9+D13)),0)&amp;"%)"</f>
        <v>1 (62%)</v>
      </c>
      <c r="C21" s="5" t="s">
        <v>10</v>
      </c>
      <c r="D21" s="6">
        <f>$D$3*0.96*($D13/SUM($D$8:$D$14))</f>
        <v>144.21333333333334</v>
      </c>
      <c r="E21" s="6">
        <f>$D$4*0.96*($D13/SUM($D$8:$D$14))</f>
        <v>105.38666666666666</v>
      </c>
      <c r="F21" s="5" t="s">
        <v>0</v>
      </c>
      <c r="G21" s="6">
        <f t="shared" si="3"/>
        <v>35.128888888888888</v>
      </c>
      <c r="H21" s="6">
        <f t="shared" si="4"/>
        <v>70.257777777777775</v>
      </c>
    </row>
    <row r="22" spans="2:8" x14ac:dyDescent="0.2">
      <c r="B22" s="3" t="str">
        <f>"2 ("&amp;ROUND(100*(D10/(D10+D14)),0)&amp;"%)"</f>
        <v>2 (32%)</v>
      </c>
      <c r="C22" t="s">
        <v>9</v>
      </c>
      <c r="D22" s="1">
        <f>$D$3*0.96*($D10/SUM($D$8:$D$14))</f>
        <v>77.653333333333322</v>
      </c>
      <c r="E22" s="1">
        <f>$D$4*0.96*($D10/SUM($D$8:$D$14))</f>
        <v>56.746666666666663</v>
      </c>
      <c r="F22" t="s">
        <v>0</v>
      </c>
      <c r="G22" s="1">
        <f t="shared" si="3"/>
        <v>18.915555555555553</v>
      </c>
      <c r="H22" s="1">
        <f t="shared" si="4"/>
        <v>37.831111111111106</v>
      </c>
    </row>
    <row r="23" spans="2:8" x14ac:dyDescent="0.2">
      <c r="B23" s="4" t="str">
        <f>"2 ("&amp;ROUND(100*(D14/(D10+D14)),0)&amp;"%)"</f>
        <v>2 (68%)</v>
      </c>
      <c r="C23" s="5" t="s">
        <v>3</v>
      </c>
      <c r="D23" s="6">
        <f>$D$3*0.96*($D14/SUM($D$8:$D$14))</f>
        <v>166.39999999999998</v>
      </c>
      <c r="E23" s="6">
        <f>$D$4*0.96*($D14/SUM($D$8:$D$14))</f>
        <v>121.59999999999998</v>
      </c>
      <c r="F23" s="5" t="s">
        <v>0</v>
      </c>
      <c r="G23" s="6">
        <f t="shared" si="3"/>
        <v>40.533333333333324</v>
      </c>
      <c r="H23" s="6">
        <f t="shared" si="4"/>
        <v>81.066666666666649</v>
      </c>
    </row>
    <row r="24" spans="2:8" x14ac:dyDescent="0.2">
      <c r="B24" s="3" t="str">
        <f>"3 ("&amp;ROUND(100*(D11/(D11+D12)),0)&amp;"%)"</f>
        <v>3 (45%)</v>
      </c>
      <c r="C24" t="s">
        <v>2</v>
      </c>
      <c r="D24" s="1">
        <f>$D$3*0.96*($D11/SUM($D$8:$D$14))</f>
        <v>99.839999999999989</v>
      </c>
      <c r="E24" s="1">
        <f>$D$4*0.96*($D11/SUM($D$8:$D$14))</f>
        <v>72.959999999999994</v>
      </c>
      <c r="F24" t="s">
        <v>0</v>
      </c>
      <c r="G24" s="1">
        <f t="shared" si="3"/>
        <v>24.319999999999997</v>
      </c>
      <c r="H24" s="1">
        <f t="shared" si="4"/>
        <v>48.639999999999993</v>
      </c>
    </row>
    <row r="25" spans="2:8" x14ac:dyDescent="0.2">
      <c r="B25" s="3" t="str">
        <f>"3 ("&amp;ROUND(100*(D12/(D11+D12)),0)&amp;"%)"</f>
        <v>3 (55%)</v>
      </c>
      <c r="C25" t="s">
        <v>1</v>
      </c>
      <c r="D25" s="1">
        <f>$D$3*0.96*($D12/SUM($D$8:$D$14))</f>
        <v>122.02666666666666</v>
      </c>
      <c r="E25" s="1">
        <f>$D$4*0.96*($D12/SUM($D$8:$D$14))</f>
        <v>89.173333333333318</v>
      </c>
      <c r="F25" t="s">
        <v>0</v>
      </c>
      <c r="G25" s="1">
        <f t="shared" si="3"/>
        <v>29.72444444444444</v>
      </c>
      <c r="H25" s="1">
        <f t="shared" si="4"/>
        <v>59.448888888888881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BABIN Jean-Edouard</cp:lastModifiedBy>
  <dcterms:created xsi:type="dcterms:W3CDTF">2023-03-10T13:27:16Z</dcterms:created>
  <dcterms:modified xsi:type="dcterms:W3CDTF">2024-09-01T12:05:54Z</dcterms:modified>
  <cp:category/>
</cp:coreProperties>
</file>